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sión de FMEPPP\2023\Reporte Físico Financiero 2023\Programación Indicativa Anual 2023\OAI\"/>
    </mc:Choice>
  </mc:AlternateContent>
  <xr:revisionPtr revIDLastSave="0" documentId="13_ncr:1_{CFC02E99-F2AD-4710-BEB8-64454D051A21}" xr6:coauthVersionLast="47" xr6:coauthVersionMax="47" xr10:uidLastSave="{00000000-0000-0000-0000-000000000000}"/>
  <bookViews>
    <workbookView xWindow="-120" yWindow="-120" windowWidth="29040" windowHeight="1584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<sst xmlns="http://schemas.openxmlformats.org/spreadsheetml/2006/main" count="88" uniqueCount="79">
  <si>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</si>
  <si>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</si>
  <si>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</si>
  <si>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</si>
  <si>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</si>
  <si>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</si>
  <si>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</si>
  <si>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</si>
  <si>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</si>
  <si>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</si>
  <si>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</si>
  <si>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</si>
  <si>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</si>
  <si>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</si>
  <si>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</si>
  <si>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</si>
  <si>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</si>
  <si>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</si>
  <si>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</si>
  <si>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</si>
  <si>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</si>
  <si>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</si>
  <si>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</si>
  <si>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</si>
  <si>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</si>
  <si>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</si>
  <si>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</si>
  <si>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</si>
  <si>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</si>
  <si>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</si>
  <si>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</si>
  <si>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</si>
  <si>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</si>
  <si>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</si>
  <si>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</si>
  <si>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</si>
  <si>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</si>
  <si>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</si>
  <si>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</si>
  <si>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</si>
  <si>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</si>
  <si>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</si>
  <si>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</si>
  <si>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</si>
  <si>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</si>
  <si>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</si>
  <si>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</si>
  <si>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</si>
  <si>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</si>
  <si>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Lineamientos para la Ejecución Presupuestaria 2022 del Gobierno General Nacional</t>
  </si>
  <si>
    <t>0211 Ministerio de Obras Públicas y Comunicaciones</t>
  </si>
  <si>
    <t>01-Misterio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</si>
  <si>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</si>
  <si>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</si>
  <si>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</si>
  <si>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</si>
  <si>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23-Acceso y uso adecuado del Servicio de Transporte.</t>
  </si>
  <si>
    <t>Este programa contribuye a desarrollar y brindar un mejor servicio de transporte público, eficiente, accesible, seguro, oportuno, cómodo, económico y de calidad a todos los usuarios.</t>
  </si>
  <si>
    <t>Población General.</t>
  </si>
  <si>
    <t>5872 - Usuarios reciben servicios de transporte ferroviario</t>
  </si>
  <si>
    <t>5873 - Usuarios reciben servicios de transporte aéreo por cable</t>
  </si>
  <si>
    <t>Cantidad de pasajeros transportados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</si>
  <si>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</si>
  <si>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</si>
  <si>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t xml:space="preserve">1. Continuar con la construcción de la obra física - Terminal Los Alcarrizos-Luperón y construcción del túnel de la Línea 2 C. 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</si>
  <si>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Las secciones III, IV, V y VI deben ser repetidas, la misma cantidad de programas sustantivos (codificados desde 11 al 95) que tenga la unidad ejecutora.</t>
    </r>
  </si>
  <si>
    <t>Elaborado por:</t>
  </si>
  <si>
    <t>Lic. Ashley Marie Arias</t>
  </si>
  <si>
    <t>Ing. David De Jesus Gomez</t>
  </si>
  <si>
    <t>Encargado 
Departamento de Planificación y Desarrollo</t>
  </si>
  <si>
    <t>Firma:</t>
  </si>
  <si>
    <t>Fecha:</t>
  </si>
  <si>
    <t>Validado por:</t>
  </si>
  <si>
    <t>Mejorar la movilidad ciudadana a través de la disponibilidad de medios de transporte modernizados, medido como la cantidad de ciudadanos que reciben dichos servicios de 91 millones en el 2021 a 139 millones en el 2023.</t>
  </si>
  <si>
    <t>IV.II - Formulación y Ejecución Anual de las Metas por Producto</t>
  </si>
  <si>
    <t>IV.I - Desempeño Financiero</t>
  </si>
  <si>
    <t>Encargada
División de Formulación, Monitoreo, Evaluación de Planes, Programas y Proyectos (FMEPPP)</t>
  </si>
  <si>
    <t>Informe de Programación Indicativa Anual de las Metas Físicas-Financieras 2023</t>
  </si>
  <si>
    <t>2. Continuar con la ejecución de proyecto de ampliación de la capacidad de transporte de la Línea1 de lMSD, para aumentar la capacidad de transporte a diciembre en el año 2022, lo cual permitirá aumentar la ejecución física.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</si>
</sst>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28" xfId="0" applyFont="1" applyFill="1" applyBorder="1" applyAlignment="1">
      <alignment horizontal="center" vertical="center" wrapText="1" readingOrder="1"/>
    </xf>
    <xf numFmtId="0" fontId="14" fillId="8" borderId="29" xfId="0" applyFont="1" applyFill="1" applyBorder="1" applyAlignment="1">
      <alignment horizontal="center" vertical="center" wrapText="1" readingOrder="1"/>
    </xf>
    <xf numFmtId="0" fontId="14" fillId="8" borderId="30" xfId="0" applyFont="1" applyFill="1" applyBorder="1" applyAlignment="1">
      <alignment horizontal="center" vertical="center" wrapText="1" readingOrder="1"/>
    </xf>
    <xf numFmtId="166" fontId="15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5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3" fontId="19" fillId="9" borderId="0" xfId="0" applyNumberFormat="1" applyFont="1" applyFill="1" applyAlignment="1">
      <alignment horizontal="center" vertical="center"/>
    </xf>
    <xf numFmtId="0" fontId="9" fillId="5" borderId="17" xfId="0" applyFont="1" applyFill="1" applyBorder="1" applyAlignment="1" applyProtection="1">
      <alignment vertical="center" wrapText="1"/>
      <protection locked="0"/>
    </xf>
    <xf numFmtId="0" fontId="17" fillId="5" borderId="0" xfId="0" applyFont="1" applyFill="1" applyAlignment="1" applyProtection="1">
      <alignment horizontal="left" vertical="center" wrapText="1"/>
      <protection locked="0"/>
    </xf>
    <xf numFmtId="0" fontId="17" fillId="5" borderId="18" xfId="0" applyFont="1" applyFill="1" applyBorder="1" applyAlignment="1" applyProtection="1">
      <alignment horizontal="left" vertical="center" wrapText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17" fillId="9" borderId="0" xfId="0" applyFont="1" applyFill="1" applyAlignment="1" applyProtection="1">
      <alignment vertical="center" wrapText="1"/>
      <protection locked="0"/>
    </xf>
    <xf numFmtId="0" fontId="24" fillId="0" borderId="0" xfId="0" applyFont="1" applyProtection="1"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5" fillId="0" borderId="32" xfId="0" applyNumberFormat="1" applyFont="1" applyBorder="1" applyAlignment="1" applyProtection="1">
      <alignment horizontal="center" vertical="center" wrapText="1"/>
      <protection locked="0"/>
    </xf>
    <xf numFmtId="0" fontId="23" fillId="9" borderId="19" xfId="3" applyFont="1" applyFill="1" applyBorder="1" applyAlignment="1">
      <alignment horizontal="left" vertical="center"/>
    </xf>
    <xf numFmtId="0" fontId="23" fillId="9" borderId="35" xfId="3" applyFont="1" applyFill="1" applyBorder="1" applyAlignment="1">
      <alignment horizontal="left" vertical="center"/>
    </xf>
    <xf numFmtId="0" fontId="23" fillId="9" borderId="36" xfId="3" applyFont="1" applyFill="1" applyBorder="1" applyAlignment="1">
      <alignment horizontal="left" vertical="center"/>
    </xf>
    <xf numFmtId="0" fontId="22" fillId="9" borderId="19" xfId="3" applyFont="1" applyFill="1" applyBorder="1" applyAlignment="1">
      <alignment horizontal="center" vertical="center"/>
    </xf>
    <xf numFmtId="0" fontId="22" fillId="9" borderId="35" xfId="3" applyFont="1" applyFill="1" applyBorder="1" applyAlignment="1">
      <alignment horizontal="center" vertical="center"/>
    </xf>
    <xf numFmtId="0" fontId="22" fillId="9" borderId="36" xfId="3" applyFont="1" applyFill="1" applyBorder="1" applyAlignment="1">
      <alignment horizontal="center" vertical="center"/>
    </xf>
    <xf numFmtId="0" fontId="22" fillId="9" borderId="19" xfId="3" applyFont="1" applyFill="1" applyBorder="1" applyAlignment="1">
      <alignment horizontal="center" vertical="center" wrapText="1"/>
    </xf>
    <xf numFmtId="0" fontId="22" fillId="9" borderId="35" xfId="3" applyFont="1" applyFill="1" applyBorder="1" applyAlignment="1">
      <alignment horizontal="center" vertical="center" wrapText="1"/>
    </xf>
    <xf numFmtId="0" fontId="22" fillId="9" borderId="36" xfId="3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4" fontId="10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26" xfId="2" applyNumberFormat="1" applyFont="1" applyFill="1" applyBorder="1" applyAlignment="1" applyProtection="1">
      <alignment horizontal="center" vertical="center" wrapText="1" readingOrder="1"/>
    </xf>
    <xf numFmtId="10" fontId="10" fillId="7" borderId="27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9" fontId="17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3" fillId="8" borderId="26" xfId="0" applyFont="1" applyFill="1" applyBorder="1" applyAlignment="1">
      <alignment horizontal="center" vertical="center" wrapText="1" readingOrder="1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vertical="top" wrapText="1"/>
    </xf>
    <xf numFmtId="39" fontId="10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3" xfId="0" applyFont="1" applyFill="1" applyBorder="1" applyAlignment="1">
      <alignment horizontal="center" vertical="center" wrapText="1" readingOrder="1"/>
    </xf>
    <xf numFmtId="0" fontId="0" fillId="6" borderId="2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7" fillId="9" borderId="34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9" borderId="20" xfId="0" applyFont="1" applyFill="1" applyBorder="1" applyAlignment="1" applyProtection="1">
      <alignment horizontal="left" vertical="center"/>
      <protection locked="0"/>
    </xf>
    <xf numFmtId="0" fontId="17" fillId="9" borderId="20" xfId="0" applyFont="1" applyFill="1" applyBorder="1" applyAlignment="1" applyProtection="1">
      <alignment horizontal="left" vertical="center" wrapText="1"/>
      <protection locked="0"/>
    </xf>
    <xf numFmtId="0" fontId="21" fillId="4" borderId="19" xfId="3" applyFont="1" applyFill="1" applyBorder="1" applyAlignment="1">
      <alignment horizontal="center" vertical="center"/>
    </xf>
    <xf numFmtId="0" fontId="21" fillId="4" borderId="35" xfId="3" applyFont="1" applyFill="1" applyBorder="1" applyAlignment="1">
      <alignment horizontal="center" vertical="center"/>
    </xf>
    <xf numFmtId="0" fontId="21" fillId="4" borderId="36" xfId="3" applyFont="1" applyFill="1" applyBorder="1" applyAlignment="1">
      <alignment horizontal="center" vertical="center"/>
    </xf>
    <xf numFmtId="0" fontId="17" fillId="9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6" xfId="3" xr:uid="{FBB2E79B-88D8-4E18-8451-89849CD47594}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>
      <calculatedColumnFormula>C25+E25+G25+I25</calculatedColumnFormula>
    </tableColumn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K53"/>
  <sheetViews>
    <sheetView showGridLines="0" tabSelected="1" view="pageBreakPreview" topLeftCell="A36" zoomScaleNormal="100" zoomScaleSheetLayoutView="100" workbookViewId="0">
      <selection activeCell="N41" sqref="N41"/>
    </sheetView>
  </sheetViews>
  <sheetFormatPr baseColWidth="10" defaultRowHeight="15" x14ac:dyDescent="0.25"/>
  <cols>
    <col min="1" max="1" width="23" style="8" customWidth="1"/>
    <col min="2" max="2" width="14.5703125" style="8" customWidth="1"/>
    <col min="3" max="3" width="14" style="8" customWidth="1"/>
    <col min="4" max="4" width="15.42578125" style="8" customWidth="1"/>
    <col min="5" max="5" width="12.7109375" style="8" customWidth="1"/>
    <col min="6" max="6" width="16.7109375" style="8" customWidth="1"/>
    <col min="7" max="7" width="12.7109375" style="8" customWidth="1"/>
    <col min="8" max="8" width="15.140625" style="8" customWidth="1"/>
    <col min="9" max="10" width="12.7109375" style="8" customWidth="1"/>
    <col min="11" max="11" width="11.42578125" style="8"/>
  </cols>
  <sheetData>
    <row r="1" spans="1:11" ht="21.75" thickBot="1" x14ac:dyDescent="0.3">
      <c r="A1" s="19"/>
      <c r="B1" s="77" t="s">
        <v>77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20"/>
      <c r="B2" s="80" t="s">
        <v>0</v>
      </c>
      <c r="C2" s="81"/>
      <c r="D2" s="80" t="s">
        <v>1</v>
      </c>
      <c r="E2" s="81"/>
      <c r="F2" s="81"/>
      <c r="G2" s="81"/>
      <c r="H2" s="82"/>
      <c r="I2" s="2" t="s">
        <v>2</v>
      </c>
      <c r="J2" s="3" t="s">
        <v>3</v>
      </c>
      <c r="K2" s="1"/>
    </row>
    <row r="3" spans="1:11" ht="21.75" thickBot="1" x14ac:dyDescent="0.3">
      <c r="A3" s="21"/>
      <c r="B3" s="83" t="s">
        <v>4</v>
      </c>
      <c r="C3" s="84"/>
      <c r="D3" s="83" t="s">
        <v>49</v>
      </c>
      <c r="E3" s="84"/>
      <c r="F3" s="84"/>
      <c r="G3" s="84"/>
      <c r="H3" s="85"/>
      <c r="I3" s="4" t="s">
        <v>5</v>
      </c>
      <c r="J3" s="5">
        <v>0</v>
      </c>
      <c r="K3" s="1"/>
    </row>
    <row r="4" spans="1:11" x14ac:dyDescent="0.25">
      <c r="A4" s="86"/>
      <c r="B4" s="87"/>
      <c r="C4" s="87"/>
      <c r="D4" s="88"/>
      <c r="E4" s="88"/>
      <c r="F4" s="88"/>
      <c r="G4" s="88"/>
      <c r="H4" s="88"/>
      <c r="I4" s="87"/>
      <c r="J4" s="89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56" t="s">
        <v>6</v>
      </c>
      <c r="B6" s="57"/>
      <c r="C6" s="57"/>
      <c r="D6" s="57"/>
      <c r="E6" s="57"/>
      <c r="F6" s="57"/>
      <c r="G6" s="57"/>
      <c r="H6" s="57"/>
      <c r="I6" s="57"/>
      <c r="J6" s="58"/>
      <c r="K6" s="1"/>
    </row>
    <row r="7" spans="1:11" ht="15.75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4"/>
      <c r="K7" s="1"/>
    </row>
    <row r="8" spans="1:11" ht="15" customHeight="1" x14ac:dyDescent="0.25">
      <c r="A8" s="6" t="s">
        <v>8</v>
      </c>
      <c r="B8" s="90" t="s">
        <v>50</v>
      </c>
      <c r="C8" s="90"/>
      <c r="D8" s="90"/>
      <c r="E8" s="90"/>
      <c r="F8" s="90"/>
      <c r="G8" s="90"/>
      <c r="H8" s="90"/>
      <c r="I8" s="90"/>
      <c r="J8" s="90"/>
      <c r="K8" s="1"/>
    </row>
    <row r="9" spans="1:11" ht="15" customHeight="1" x14ac:dyDescent="0.25">
      <c r="A9" s="22" t="s">
        <v>36</v>
      </c>
      <c r="B9" s="55" t="s">
        <v>51</v>
      </c>
      <c r="C9" s="55"/>
      <c r="D9" s="55"/>
      <c r="E9" s="55"/>
      <c r="F9" s="55"/>
      <c r="G9" s="55"/>
      <c r="H9" s="55"/>
      <c r="I9" s="55"/>
      <c r="J9" s="55"/>
      <c r="K9" s="1"/>
    </row>
    <row r="10" spans="1:11" ht="15" customHeight="1" x14ac:dyDescent="0.25">
      <c r="A10" s="22" t="s">
        <v>37</v>
      </c>
      <c r="B10" s="55" t="s">
        <v>52</v>
      </c>
      <c r="C10" s="55"/>
      <c r="D10" s="55"/>
      <c r="E10" s="55"/>
      <c r="F10" s="55"/>
      <c r="G10" s="55"/>
      <c r="H10" s="55"/>
      <c r="I10" s="55"/>
      <c r="J10" s="55"/>
      <c r="K10" s="1"/>
    </row>
    <row r="11" spans="1:11" ht="31.5" customHeight="1" x14ac:dyDescent="0.25">
      <c r="A11" s="6" t="s">
        <v>9</v>
      </c>
      <c r="B11" s="91" t="s">
        <v>53</v>
      </c>
      <c r="C11" s="91"/>
      <c r="D11" s="91"/>
      <c r="E11" s="91"/>
      <c r="F11" s="91"/>
      <c r="G11" s="91"/>
      <c r="H11" s="91"/>
      <c r="I11" s="91"/>
      <c r="J11" s="91"/>
    </row>
    <row r="12" spans="1:11" ht="35.25" customHeight="1" x14ac:dyDescent="0.25">
      <c r="A12" s="6" t="s">
        <v>10</v>
      </c>
      <c r="B12" s="92" t="s">
        <v>54</v>
      </c>
      <c r="C12" s="92"/>
      <c r="D12" s="92"/>
      <c r="E12" s="92"/>
      <c r="F12" s="92"/>
      <c r="G12" s="92"/>
      <c r="H12" s="92"/>
      <c r="I12" s="92"/>
      <c r="J12" s="92"/>
    </row>
    <row r="13" spans="1:11" ht="15.75" x14ac:dyDescent="0.25">
      <c r="A13" s="56" t="s">
        <v>11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1" ht="27.75" customHeight="1" x14ac:dyDescent="0.25">
      <c r="A14" s="6" t="s">
        <v>12</v>
      </c>
      <c r="B14" s="27">
        <v>3</v>
      </c>
      <c r="C14" s="73" t="str">
        <f>IFERROR(VLOOKUP(B14,'[1]Validacion datos'!A2:B5,2,FALSE),"")</f>
        <v>DESARROLLO PRODUCTIVO</v>
      </c>
      <c r="D14" s="73"/>
      <c r="E14" s="73"/>
      <c r="F14" s="73"/>
      <c r="G14" s="73"/>
      <c r="H14" s="73"/>
      <c r="I14" s="73"/>
      <c r="J14" s="73"/>
    </row>
    <row r="15" spans="1:11" ht="26.25" customHeight="1" x14ac:dyDescent="0.25">
      <c r="A15" s="6" t="s">
        <v>13</v>
      </c>
      <c r="B15" s="28">
        <v>3.3</v>
      </c>
      <c r="C15" s="73" t="str">
        <f>IFERROR(VLOOKUP(B15,'[1]Validacion datos'!A8:B26,2,FALSE),"")</f>
        <v>Competitividad e innovavión en un ambiente favorable a la cooperación y la responsabilidad social</v>
      </c>
      <c r="D15" s="73"/>
      <c r="E15" s="73"/>
      <c r="F15" s="73"/>
      <c r="G15" s="73"/>
      <c r="H15" s="73"/>
      <c r="I15" s="73"/>
      <c r="J15" s="73"/>
    </row>
    <row r="16" spans="1:11" ht="48" customHeight="1" x14ac:dyDescent="0.25">
      <c r="A16" s="6" t="s">
        <v>14</v>
      </c>
      <c r="B16" s="28" t="s">
        <v>55</v>
      </c>
      <c r="C16" s="73" t="str">
        <f>IFERROR(VLOOKUP(B16,'[1]Validacion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6" s="73"/>
      <c r="E16" s="73"/>
      <c r="F16" s="73"/>
      <c r="G16" s="73"/>
      <c r="H16" s="73"/>
      <c r="I16" s="73"/>
      <c r="J16" s="73"/>
    </row>
    <row r="17" spans="1:11" ht="15.75" x14ac:dyDescent="0.25">
      <c r="A17" s="56" t="s">
        <v>15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1" ht="29.25" customHeight="1" x14ac:dyDescent="0.25">
      <c r="A18" s="6" t="s">
        <v>16</v>
      </c>
      <c r="B18" s="46" t="s">
        <v>56</v>
      </c>
      <c r="C18" s="46"/>
      <c r="D18" s="46"/>
      <c r="E18" s="46"/>
      <c r="F18" s="46"/>
      <c r="G18" s="46"/>
      <c r="H18" s="46"/>
      <c r="I18" s="46"/>
      <c r="J18" s="47"/>
    </row>
    <row r="19" spans="1:11" ht="33" customHeight="1" x14ac:dyDescent="0.25">
      <c r="A19" s="9" t="s">
        <v>17</v>
      </c>
      <c r="B19" s="46" t="s">
        <v>57</v>
      </c>
      <c r="C19" s="46"/>
      <c r="D19" s="46"/>
      <c r="E19" s="46"/>
      <c r="F19" s="46"/>
      <c r="G19" s="46"/>
      <c r="H19" s="46"/>
      <c r="I19" s="46"/>
      <c r="J19" s="47"/>
    </row>
    <row r="20" spans="1:11" ht="34.5" customHeight="1" x14ac:dyDescent="0.25">
      <c r="A20" s="9" t="s">
        <v>18</v>
      </c>
      <c r="B20" s="46" t="s">
        <v>58</v>
      </c>
      <c r="C20" s="46"/>
      <c r="D20" s="46"/>
      <c r="E20" s="46"/>
      <c r="F20" s="46"/>
      <c r="G20" s="46"/>
      <c r="H20" s="46"/>
      <c r="I20" s="46"/>
      <c r="J20" s="47"/>
    </row>
    <row r="21" spans="1:11" ht="35.25" customHeight="1" x14ac:dyDescent="0.25">
      <c r="A21" s="9" t="s">
        <v>38</v>
      </c>
      <c r="B21" s="46" t="s">
        <v>73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1" ht="15.75" x14ac:dyDescent="0.25">
      <c r="A22" s="56" t="s">
        <v>19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1:11" ht="15.75" x14ac:dyDescent="0.25">
      <c r="A23" s="52" t="s">
        <v>75</v>
      </c>
      <c r="B23" s="53"/>
      <c r="C23" s="53"/>
      <c r="D23" s="53"/>
      <c r="E23" s="53"/>
      <c r="F23" s="53"/>
      <c r="G23" s="53"/>
      <c r="H23" s="53"/>
      <c r="I23" s="53"/>
      <c r="J23" s="54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2"/>
      <c r="E24" s="72"/>
      <c r="F24" s="72" t="s">
        <v>22</v>
      </c>
      <c r="G24" s="72"/>
      <c r="H24" s="69"/>
      <c r="I24" s="70" t="s">
        <v>23</v>
      </c>
      <c r="J24" s="71"/>
    </row>
    <row r="25" spans="1:11" x14ac:dyDescent="0.25">
      <c r="A25" s="48">
        <v>15809352501</v>
      </c>
      <c r="B25" s="49"/>
      <c r="C25" s="62">
        <v>15809352501</v>
      </c>
      <c r="D25" s="63"/>
      <c r="E25" s="64"/>
      <c r="F25" s="65"/>
      <c r="G25" s="66"/>
      <c r="H25" s="67"/>
      <c r="I25" s="50">
        <f>IF(F25&gt;0,F25/C25,0)</f>
        <v>0</v>
      </c>
      <c r="J25" s="51"/>
    </row>
    <row r="26" spans="1:11" ht="15.75" x14ac:dyDescent="0.25">
      <c r="A26" s="52" t="s">
        <v>74</v>
      </c>
      <c r="B26" s="53"/>
      <c r="C26" s="53"/>
      <c r="D26" s="53"/>
      <c r="E26" s="53"/>
      <c r="F26" s="53"/>
      <c r="G26" s="53"/>
      <c r="H26" s="53"/>
      <c r="I26" s="53"/>
      <c r="J26" s="54"/>
      <c r="K26" s="1"/>
    </row>
    <row r="27" spans="1:11" x14ac:dyDescent="0.25">
      <c r="A27" s="7"/>
      <c r="B27"/>
      <c r="C27" s="59" t="s">
        <v>24</v>
      </c>
      <c r="D27" s="60"/>
      <c r="E27" s="59" t="s">
        <v>42</v>
      </c>
      <c r="F27" s="60"/>
      <c r="G27" s="59" t="s">
        <v>39</v>
      </c>
      <c r="H27" s="59"/>
      <c r="I27" s="59" t="s">
        <v>25</v>
      </c>
      <c r="J27" s="61"/>
    </row>
    <row r="28" spans="1:11" ht="38.25" x14ac:dyDescent="0.25">
      <c r="A28" s="10" t="s">
        <v>26</v>
      </c>
      <c r="B28" s="11" t="s">
        <v>27</v>
      </c>
      <c r="C28" s="11" t="s">
        <v>40</v>
      </c>
      <c r="D28" s="11" t="s">
        <v>41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45" x14ac:dyDescent="0.25">
      <c r="A29" s="29" t="s">
        <v>59</v>
      </c>
      <c r="B29" s="30" t="s">
        <v>61</v>
      </c>
      <c r="C29" s="23">
        <v>110211758</v>
      </c>
      <c r="D29" s="13">
        <v>3863758384</v>
      </c>
      <c r="E29" s="23">
        <v>110211758</v>
      </c>
      <c r="F29" s="13">
        <v>3863758384</v>
      </c>
      <c r="G29" s="35"/>
      <c r="H29" s="13"/>
      <c r="I29" s="14">
        <f>IF(G29&gt;0,G29/C29,0)</f>
        <v>0</v>
      </c>
      <c r="J29" s="15">
        <f>IF(H29&gt;0,H29/D29,0)</f>
        <v>0</v>
      </c>
    </row>
    <row r="30" spans="1:11" ht="45" x14ac:dyDescent="0.25">
      <c r="A30" s="31" t="s">
        <v>60</v>
      </c>
      <c r="B30" s="32" t="s">
        <v>61</v>
      </c>
      <c r="C30" s="16">
        <v>3897119</v>
      </c>
      <c r="D30" s="17">
        <v>391000000</v>
      </c>
      <c r="E30" s="16">
        <v>3897119</v>
      </c>
      <c r="F30" s="17">
        <v>391000000</v>
      </c>
      <c r="G30" s="36"/>
      <c r="H30" s="17"/>
      <c r="I30" s="14">
        <f>IF(G30&gt;0,G30/C30,0)</f>
        <v>0</v>
      </c>
      <c r="J30" s="15">
        <f>IF(H30&gt;0,H30/D30,0)</f>
        <v>0</v>
      </c>
    </row>
    <row r="31" spans="1:11" ht="15.75" x14ac:dyDescent="0.2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8"/>
    </row>
    <row r="32" spans="1:11" ht="15.75" x14ac:dyDescent="0.25">
      <c r="A32" s="52" t="s">
        <v>29</v>
      </c>
      <c r="B32" s="53"/>
      <c r="C32" s="53"/>
      <c r="D32" s="53"/>
      <c r="E32" s="53"/>
      <c r="F32" s="53"/>
      <c r="G32" s="53"/>
      <c r="H32" s="53"/>
      <c r="I32" s="53"/>
      <c r="J32" s="54"/>
      <c r="K32" s="1"/>
    </row>
    <row r="33" spans="1:11" ht="21" customHeight="1" x14ac:dyDescent="0.25">
      <c r="A33" s="18" t="s">
        <v>30</v>
      </c>
      <c r="B33" s="46" t="s">
        <v>59</v>
      </c>
      <c r="C33" s="46"/>
      <c r="D33" s="46"/>
      <c r="E33" s="46"/>
      <c r="F33" s="46"/>
      <c r="G33" s="46"/>
      <c r="H33" s="46"/>
      <c r="I33" s="46"/>
      <c r="J33" s="47"/>
    </row>
    <row r="34" spans="1:11" ht="38.25" customHeight="1" x14ac:dyDescent="0.25">
      <c r="A34" s="18" t="s">
        <v>31</v>
      </c>
      <c r="B34" s="46" t="s">
        <v>62</v>
      </c>
      <c r="C34" s="46"/>
      <c r="D34" s="46"/>
      <c r="E34" s="46"/>
      <c r="F34" s="46"/>
      <c r="G34" s="46"/>
      <c r="H34" s="46"/>
      <c r="I34" s="46"/>
      <c r="J34" s="47"/>
    </row>
    <row r="35" spans="1:11" ht="38.25" customHeight="1" x14ac:dyDescent="0.25">
      <c r="A35" s="18" t="s">
        <v>32</v>
      </c>
      <c r="B35" s="46"/>
      <c r="C35" s="46"/>
      <c r="D35" s="46"/>
      <c r="E35" s="46"/>
      <c r="F35" s="46"/>
      <c r="G35" s="46"/>
      <c r="H35" s="46"/>
      <c r="I35" s="46"/>
      <c r="J35" s="47"/>
    </row>
    <row r="36" spans="1:11" ht="47.25" customHeight="1" x14ac:dyDescent="0.25">
      <c r="A36" s="18" t="s">
        <v>33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1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6"/>
    </row>
    <row r="38" spans="1:11" ht="23.25" customHeight="1" x14ac:dyDescent="0.25">
      <c r="A38" s="18" t="s">
        <v>30</v>
      </c>
      <c r="B38" s="46" t="s">
        <v>60</v>
      </c>
      <c r="C38" s="46"/>
      <c r="D38" s="46"/>
      <c r="E38" s="46"/>
      <c r="F38" s="46"/>
      <c r="G38" s="46"/>
      <c r="H38" s="46"/>
      <c r="I38" s="46"/>
      <c r="J38" s="47"/>
    </row>
    <row r="39" spans="1:11" ht="42" customHeight="1" x14ac:dyDescent="0.25">
      <c r="A39" s="18" t="s">
        <v>31</v>
      </c>
      <c r="B39" s="46" t="s">
        <v>63</v>
      </c>
      <c r="C39" s="46"/>
      <c r="D39" s="46"/>
      <c r="E39" s="46"/>
      <c r="F39" s="46"/>
      <c r="G39" s="46"/>
      <c r="H39" s="46"/>
      <c r="I39" s="46"/>
      <c r="J39" s="47"/>
    </row>
    <row r="40" spans="1:11" ht="31.5" customHeight="1" x14ac:dyDescent="0.25">
      <c r="A40" s="18" t="s">
        <v>32</v>
      </c>
      <c r="B40" s="46"/>
      <c r="C40" s="46"/>
      <c r="D40" s="46"/>
      <c r="E40" s="46"/>
      <c r="F40" s="46"/>
      <c r="G40" s="46"/>
      <c r="H40" s="46"/>
      <c r="I40" s="46"/>
      <c r="J40" s="47"/>
    </row>
    <row r="41" spans="1:11" ht="34.5" customHeight="1" x14ac:dyDescent="0.25">
      <c r="A41" s="18" t="s">
        <v>33</v>
      </c>
      <c r="B41" s="46"/>
      <c r="C41" s="46"/>
      <c r="D41" s="46"/>
      <c r="E41" s="46"/>
      <c r="F41" s="46"/>
      <c r="G41" s="46"/>
      <c r="H41" s="46"/>
      <c r="I41" s="46"/>
      <c r="J41" s="47"/>
    </row>
    <row r="42" spans="1:11" ht="15.75" x14ac:dyDescent="0.25">
      <c r="A42" s="56" t="s">
        <v>34</v>
      </c>
      <c r="B42" s="57"/>
      <c r="C42" s="57"/>
      <c r="D42" s="57"/>
      <c r="E42" s="57"/>
      <c r="F42" s="57"/>
      <c r="G42" s="57"/>
      <c r="H42" s="57"/>
      <c r="I42" s="57"/>
      <c r="J42" s="58"/>
    </row>
    <row r="43" spans="1:11" ht="15.75" x14ac:dyDescent="0.25">
      <c r="A43" s="98" t="s">
        <v>35</v>
      </c>
      <c r="B43" s="99"/>
      <c r="C43" s="99"/>
      <c r="D43" s="99"/>
      <c r="E43" s="99"/>
      <c r="F43" s="99"/>
      <c r="G43" s="99"/>
      <c r="H43" s="99"/>
      <c r="I43" s="99"/>
      <c r="J43" s="100"/>
      <c r="K43" s="1"/>
    </row>
    <row r="44" spans="1:11" ht="27.75" customHeight="1" x14ac:dyDescent="0.25">
      <c r="A44" s="96" t="s">
        <v>64</v>
      </c>
      <c r="B44" s="96"/>
      <c r="C44" s="96"/>
      <c r="D44" s="96"/>
      <c r="E44" s="96"/>
      <c r="F44" s="96"/>
      <c r="G44" s="96"/>
      <c r="H44" s="96"/>
      <c r="I44" s="96"/>
      <c r="J44" s="96"/>
    </row>
    <row r="45" spans="1:11" ht="34.5" customHeight="1" x14ac:dyDescent="0.25">
      <c r="A45" s="96" t="s">
        <v>78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1" ht="30" customHeight="1" x14ac:dyDescent="0.25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</row>
    <row r="47" spans="1:11" ht="6.75" customHeight="1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</row>
    <row r="48" spans="1:11" ht="6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5.75" hidden="1" x14ac:dyDescent="0.25">
      <c r="A49" s="33"/>
      <c r="B49" s="93" t="s">
        <v>66</v>
      </c>
      <c r="C49" s="94"/>
      <c r="D49" s="95"/>
      <c r="E49" s="33"/>
      <c r="F49" s="93" t="s">
        <v>72</v>
      </c>
      <c r="G49" s="94"/>
      <c r="H49" s="95"/>
      <c r="I49" s="33"/>
      <c r="J49" s="33"/>
    </row>
    <row r="50" spans="1:10" ht="15.75" hidden="1" x14ac:dyDescent="0.25">
      <c r="A50" s="33"/>
      <c r="B50" s="40" t="s">
        <v>67</v>
      </c>
      <c r="C50" s="41"/>
      <c r="D50" s="42"/>
      <c r="E50" s="33"/>
      <c r="F50" s="40" t="s">
        <v>68</v>
      </c>
      <c r="G50" s="41"/>
      <c r="H50" s="42"/>
      <c r="I50" s="33"/>
      <c r="J50" s="33"/>
    </row>
    <row r="51" spans="1:10" ht="67.5" hidden="1" customHeight="1" x14ac:dyDescent="0.25">
      <c r="B51" s="43" t="s">
        <v>76</v>
      </c>
      <c r="C51" s="44"/>
      <c r="D51" s="45"/>
      <c r="F51" s="43" t="s">
        <v>69</v>
      </c>
      <c r="G51" s="44"/>
      <c r="H51" s="45"/>
    </row>
    <row r="52" spans="1:10" ht="31.5" hidden="1" customHeight="1" x14ac:dyDescent="0.25">
      <c r="B52" s="37" t="s">
        <v>70</v>
      </c>
      <c r="C52" s="38"/>
      <c r="D52" s="39"/>
      <c r="F52" s="37" t="s">
        <v>70</v>
      </c>
      <c r="G52" s="38"/>
      <c r="H52" s="39"/>
      <c r="I52" s="34"/>
    </row>
    <row r="53" spans="1:10" ht="32.25" hidden="1" customHeight="1" x14ac:dyDescent="0.25">
      <c r="B53" s="37" t="s">
        <v>71</v>
      </c>
      <c r="C53" s="38"/>
      <c r="D53" s="39"/>
      <c r="F53" s="37" t="s">
        <v>71</v>
      </c>
      <c r="G53" s="38"/>
      <c r="H53" s="39"/>
    </row>
  </sheetData>
  <mergeCells count="64">
    <mergeCell ref="B49:D49"/>
    <mergeCell ref="F49:H49"/>
    <mergeCell ref="A47:J47"/>
    <mergeCell ref="A46:J46"/>
    <mergeCell ref="B38:J38"/>
    <mergeCell ref="B39:J39"/>
    <mergeCell ref="B40:J40"/>
    <mergeCell ref="B41:J41"/>
    <mergeCell ref="A45:J45"/>
    <mergeCell ref="A42:J42"/>
    <mergeCell ref="A43:J43"/>
    <mergeCell ref="A44:J44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F24:H24"/>
    <mergeCell ref="C16:J16"/>
    <mergeCell ref="A17:J17"/>
    <mergeCell ref="B18:J18"/>
    <mergeCell ref="B19:J19"/>
    <mergeCell ref="B20:J20"/>
    <mergeCell ref="B10:J10"/>
    <mergeCell ref="B21:J21"/>
    <mergeCell ref="A31:J31"/>
    <mergeCell ref="A32:J32"/>
    <mergeCell ref="B33:J33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B34:J34"/>
    <mergeCell ref="B35:J35"/>
    <mergeCell ref="B36:J36"/>
    <mergeCell ref="A25:B25"/>
    <mergeCell ref="I25:J25"/>
    <mergeCell ref="A26:J26"/>
    <mergeCell ref="B53:D53"/>
    <mergeCell ref="F53:H53"/>
    <mergeCell ref="B50:D50"/>
    <mergeCell ref="F50:H50"/>
    <mergeCell ref="B51:D51"/>
    <mergeCell ref="F51:H51"/>
    <mergeCell ref="B52:D52"/>
    <mergeCell ref="F52:H52"/>
  </mergeCells>
  <phoneticPr fontId="18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F28:F30" xr:uid="{247AEBBA-5BB4-404D-982B-514E41C68A75}"/>
    <dataValidation allowBlank="1" showInputMessage="1" showErrorMessage="1" prompt="Meta anual del indicador" sqref="E28 C28 C30 E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3A7A75C6-3AEB-42B4-9AAB-23BBBEE02E3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4:J44 A50:J50" xr:uid="{183CD125-A1CE-4DEC-B6F5-A3B2F6B0F861}"/>
    <dataValidation allowBlank="1" showInputMessage="1" showErrorMessage="1" prompt="De existir desvío, explicar razones." sqref="B36:J37 B41:J41" xr:uid="{15752D16-318A-466B-84D2-F16C378EE918}"/>
    <dataValidation allowBlank="1" showInputMessage="1" showErrorMessage="1" prompt="1. Describir lo plasmado en el presupuesto_x000a_2. Describir lo alcanzado en términos financieros y de producción " sqref="B35:J35 B40:J40" xr:uid="{A72D67B3-A10B-4E8F-9A22-A756D2816C9A}"/>
    <dataValidation allowBlank="1" showInputMessage="1" showErrorMessage="1" prompt="¿En qué consiste el producto? su objetivo" sqref="B34:J34 B39:J39" xr:uid="{C5CE3DEC-0EC8-49F9-8F89-90A444E4EB2F}"/>
    <dataValidation allowBlank="1" showInputMessage="1" showErrorMessage="1" prompt="Nombre del producto" sqref="B33:J33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2A753C5E-493D-4A7E-A6C0-630CF914F9F2}"/>
    <dataValidation allowBlank="1" showInputMessage="1" prompt="Nombre del capítulo" sqref="B8:J10" xr:uid="{09E241E6-324D-43DE-83E1-5E6F0C1C5106}"/>
    <dataValidation allowBlank="1" sqref="A8" xr:uid="{4E4D531B-D39C-42CD-8509-9C2E6575184D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C29:C30" calculatedColumn="1"/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Ashley Marie Arias Castro</cp:lastModifiedBy>
  <cp:lastPrinted>2023-01-10T21:34:22Z</cp:lastPrinted>
  <dcterms:created xsi:type="dcterms:W3CDTF">2021-03-22T15:50:10Z</dcterms:created>
  <dcterms:modified xsi:type="dcterms:W3CDTF">2023-01-11T15:58:35Z</dcterms:modified>
</cp:coreProperties>
</file>